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TPiM\MARKETING\2016 год\Отчетность\УСО\"/>
    </mc:Choice>
  </mc:AlternateContent>
  <bookViews>
    <workbookView xWindow="0" yWindow="0" windowWidth="25200" windowHeight="11385"/>
  </bookViews>
  <sheets>
    <sheet name="11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E8" i="1"/>
  <c r="I8" i="1" l="1"/>
  <c r="H8" i="1"/>
</calcChain>
</file>

<file path=xl/sharedStrings.xml><?xml version="1.0" encoding="utf-8"?>
<sst xmlns="http://schemas.openxmlformats.org/spreadsheetml/2006/main" count="105" uniqueCount="60">
  <si>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</si>
  <si>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</si>
  <si>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</si>
  <si>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</si>
  <si>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</si>
  <si>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</si>
  <si>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</si>
  <si>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</si>
  <si>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</si>
  <si>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</si>
  <si>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</si>
  <si>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</si>
  <si>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</si>
  <si>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</si>
  <si>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</si>
  <si>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</si>
  <si>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</si>
  <si>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</si>
  <si>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</si>
  <si>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</si>
  <si>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</si>
  <si>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</si>
  <si>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</si>
  <si>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Т4/15/0054-ДТП</t>
  </si>
  <si>
    <t>Т3/15/0001-ДТП</t>
  </si>
  <si>
    <t>Т2/15/0009-ДТП</t>
  </si>
  <si>
    <t>ПС 110/35/6 кВ КНС-5А; ПС 110/35/6 кВ КНС-27; ПС 220/110/10 кВ Мираж</t>
  </si>
  <si>
    <t>ПС 110/35/6 кВ Водозабор</t>
  </si>
  <si>
    <t>ПС 110/35/6 кВ Зенит</t>
  </si>
  <si>
    <t>№Т3/15/0002-ДТП</t>
  </si>
  <si>
    <t>№Т4/15/0061-ДТП</t>
  </si>
  <si>
    <t>ОРУ-35 кВ ПС-110 кВ КНС-20</t>
  </si>
  <si>
    <t>Ф-35 кВ №1 и Ф-35 кВ №3 ПС-110/35/6 кВ КНС-18</t>
  </si>
  <si>
    <t>Т7/15/0021-ДТП</t>
  </si>
  <si>
    <t>Т2/15/0015-ДТП</t>
  </si>
  <si>
    <t>29.02.2018</t>
  </si>
  <si>
    <t>ПС 110/35/6 кВ Элегаз</t>
  </si>
  <si>
    <t>ПС 110/35/10 кВ Южная</t>
  </si>
  <si>
    <t>Т3/15/0006-ДТП</t>
  </si>
  <si>
    <t>Т3/15/0008-ДТП</t>
  </si>
  <si>
    <t>Т3/15/0009-ДТП</t>
  </si>
  <si>
    <t>Т3/15/0010-ДТП</t>
  </si>
  <si>
    <t>Т3/15/0011-ДТП</t>
  </si>
  <si>
    <t>Т10/15/0006-ДТП</t>
  </si>
  <si>
    <t>ПС 110/35/6 кВ Мушкино</t>
  </si>
  <si>
    <t>ПС 110/35/6 кВ КНС-18; ПС 110/35/6 кВ Среднеугутская</t>
  </si>
  <si>
    <t>ПС 110/35/6 кВ Асомкинская</t>
  </si>
  <si>
    <t>ПС 110/35/6 кВ Речная</t>
  </si>
  <si>
    <t>ПС 110/35/10 кВ Компрессорная</t>
  </si>
  <si>
    <t>ПС 110/35/6 кВ Урай</t>
  </si>
  <si>
    <t>Т2/15/0016-ДТП</t>
  </si>
  <si>
    <t>Т2/15/0019-ДТП</t>
  </si>
  <si>
    <t>Т2/15/0020-ДТП</t>
  </si>
  <si>
    <t>Т2/15/0022-ДТП</t>
  </si>
  <si>
    <t>ПС 110/35/6 кВ Слава</t>
  </si>
  <si>
    <t>ПС 110/35/6 кВ Ягун</t>
  </si>
  <si>
    <t>ПС 110/35/6 кВ Сарымская</t>
  </si>
  <si>
    <t>ПС 110/35/6 кВ Тевлин</t>
  </si>
  <si>
    <t>АО "Тюменьэнерго"</t>
  </si>
  <si>
    <t>на 30.06.2016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</si>
</sst>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view="pageBreakPreview" zoomScale="80" zoomScaleNormal="80" zoomScaleSheetLayoutView="80" workbookViewId="0">
      <selection activeCell="N16" sqref="N16"/>
    </sheetView>
  </sheetViews>
  <sheetFormatPr defaultRowHeight="16.5" x14ac:dyDescent="0.3"/>
  <cols>
    <col min="1" max="1" width="22.7109375" style="2" customWidth="1"/>
    <col min="2" max="2" width="17.28515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7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ht="17.25" customHeight="1" x14ac:dyDescent="0.3">
      <c r="A4" s="5"/>
      <c r="B4" s="5"/>
      <c r="C4" s="5"/>
      <c r="D4" s="17" t="s">
        <v>59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28" t="s">
        <v>3</v>
      </c>
      <c r="B5" s="30" t="s">
        <v>4</v>
      </c>
      <c r="C5" s="30" t="s">
        <v>5</v>
      </c>
      <c r="D5" s="32" t="s">
        <v>6</v>
      </c>
      <c r="E5" s="33"/>
      <c r="F5" s="33" t="s">
        <v>7</v>
      </c>
      <c r="G5" s="33"/>
      <c r="H5" s="33" t="s">
        <v>8</v>
      </c>
      <c r="I5" s="33"/>
      <c r="J5" s="33" t="s">
        <v>9</v>
      </c>
      <c r="K5" s="33"/>
    </row>
    <row r="6" spans="1:14" s="6" customFormat="1" ht="15" customHeight="1" x14ac:dyDescent="0.25">
      <c r="A6" s="29"/>
      <c r="B6" s="31"/>
      <c r="C6" s="31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58</v>
      </c>
      <c r="B8" s="12"/>
      <c r="C8" s="12" t="s">
        <v>20</v>
      </c>
      <c r="D8" s="13">
        <v>19</v>
      </c>
      <c r="E8" s="14">
        <f>273.892</f>
        <v>273.892</v>
      </c>
      <c r="F8" s="15">
        <f>13+4</f>
        <v>17</v>
      </c>
      <c r="G8" s="14">
        <f>142.584+44.962</f>
        <v>187.54599999999999</v>
      </c>
      <c r="H8" s="15">
        <f>7+1</f>
        <v>8</v>
      </c>
      <c r="I8" s="14">
        <f>104.11+0.925</f>
        <v>105.035</v>
      </c>
      <c r="J8" s="15">
        <v>3</v>
      </c>
      <c r="K8" s="14">
        <v>28.663</v>
      </c>
    </row>
    <row r="9" spans="1:14" s="6" customFormat="1" ht="15.75" x14ac:dyDescent="0.25">
      <c r="A9" s="12" t="s">
        <v>58</v>
      </c>
      <c r="B9" s="12"/>
      <c r="C9" s="12" t="s">
        <v>21</v>
      </c>
      <c r="D9" s="13">
        <v>5</v>
      </c>
      <c r="E9" s="14">
        <v>53.185000000000002</v>
      </c>
      <c r="F9" s="15">
        <v>0</v>
      </c>
      <c r="G9" s="14">
        <v>0</v>
      </c>
      <c r="H9" s="15">
        <v>4</v>
      </c>
      <c r="I9" s="14">
        <v>58.9</v>
      </c>
      <c r="J9" s="15">
        <v>2</v>
      </c>
      <c r="K9" s="14">
        <v>42</v>
      </c>
    </row>
    <row r="10" spans="1:14" ht="18" customHeight="1" x14ac:dyDescent="0.3">
      <c r="A10" s="12" t="s">
        <v>58</v>
      </c>
      <c r="B10" s="12"/>
      <c r="C10" s="12" t="s">
        <v>22</v>
      </c>
      <c r="D10" s="13">
        <v>0</v>
      </c>
      <c r="E10" s="14">
        <v>0</v>
      </c>
      <c r="F10" s="15">
        <v>1</v>
      </c>
      <c r="G10" s="14">
        <v>3</v>
      </c>
      <c r="H10" s="15">
        <v>1</v>
      </c>
      <c r="I10" s="14">
        <v>20</v>
      </c>
      <c r="J10" s="15">
        <v>0</v>
      </c>
      <c r="K10" s="14">
        <v>0</v>
      </c>
    </row>
    <row r="11" spans="1:14" ht="35.25" customHeight="1" x14ac:dyDescent="0.3">
      <c r="A11" s="27" t="s">
        <v>12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3" spans="1:14" ht="94.5" x14ac:dyDescent="0.3">
      <c r="A13" s="18" t="s">
        <v>3</v>
      </c>
      <c r="B13" s="19" t="s">
        <v>4</v>
      </c>
      <c r="C13" s="19" t="s">
        <v>5</v>
      </c>
      <c r="D13" s="19" t="s">
        <v>13</v>
      </c>
      <c r="E13" s="19" t="s">
        <v>14</v>
      </c>
      <c r="F13" s="19" t="s">
        <v>15</v>
      </c>
      <c r="G13" s="19" t="s">
        <v>16</v>
      </c>
      <c r="H13" s="19" t="s">
        <v>17</v>
      </c>
      <c r="I13" s="19" t="s">
        <v>18</v>
      </c>
      <c r="J13" s="19" t="s">
        <v>19</v>
      </c>
    </row>
    <row r="14" spans="1:14" x14ac:dyDescent="0.3">
      <c r="A14" s="9">
        <v>1</v>
      </c>
      <c r="B14" s="9">
        <v>2</v>
      </c>
      <c r="C14" s="9">
        <v>3</v>
      </c>
      <c r="D14" s="20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</row>
    <row r="15" spans="1:14" ht="49.5" x14ac:dyDescent="0.3">
      <c r="A15" s="12" t="s">
        <v>58</v>
      </c>
      <c r="B15" s="16"/>
      <c r="C15" s="12" t="s">
        <v>20</v>
      </c>
      <c r="D15" s="22">
        <v>1</v>
      </c>
      <c r="E15" s="23" t="s">
        <v>23</v>
      </c>
      <c r="F15" s="24">
        <v>42389</v>
      </c>
      <c r="G15" s="24">
        <v>43850</v>
      </c>
      <c r="H15" s="25">
        <v>32500</v>
      </c>
      <c r="I15" s="25">
        <v>587925</v>
      </c>
      <c r="J15" s="26" t="s">
        <v>26</v>
      </c>
    </row>
    <row r="16" spans="1:14" x14ac:dyDescent="0.3">
      <c r="A16" s="12" t="s">
        <v>58</v>
      </c>
      <c r="B16" s="16"/>
      <c r="C16" s="12" t="s">
        <v>20</v>
      </c>
      <c r="D16" s="22">
        <v>2</v>
      </c>
      <c r="E16" s="23" t="s">
        <v>24</v>
      </c>
      <c r="F16" s="24">
        <v>42389</v>
      </c>
      <c r="G16" s="24">
        <v>43850</v>
      </c>
      <c r="H16" s="25">
        <v>13000</v>
      </c>
      <c r="I16" s="25">
        <v>101400</v>
      </c>
      <c r="J16" s="26" t="s">
        <v>27</v>
      </c>
    </row>
    <row r="17" spans="1:10" x14ac:dyDescent="0.3">
      <c r="A17" s="12" t="s">
        <v>58</v>
      </c>
      <c r="B17" s="16"/>
      <c r="C17" s="12" t="s">
        <v>20</v>
      </c>
      <c r="D17" s="22">
        <v>3</v>
      </c>
      <c r="E17" s="23" t="s">
        <v>25</v>
      </c>
      <c r="F17" s="24">
        <v>42384</v>
      </c>
      <c r="G17" s="24">
        <v>43115</v>
      </c>
      <c r="H17" s="25">
        <v>11000</v>
      </c>
      <c r="I17" s="25">
        <v>85800</v>
      </c>
      <c r="J17" s="26" t="s">
        <v>28</v>
      </c>
    </row>
    <row r="18" spans="1:10" x14ac:dyDescent="0.3">
      <c r="A18" s="12" t="s">
        <v>58</v>
      </c>
      <c r="B18" s="16"/>
      <c r="C18" s="12" t="s">
        <v>20</v>
      </c>
      <c r="D18" s="22">
        <v>4</v>
      </c>
      <c r="E18" s="23" t="s">
        <v>29</v>
      </c>
      <c r="F18" s="24">
        <v>42403</v>
      </c>
      <c r="G18" s="24">
        <v>43864</v>
      </c>
      <c r="H18" s="25">
        <v>14700</v>
      </c>
      <c r="I18" s="25">
        <v>114660</v>
      </c>
      <c r="J18" s="26" t="s">
        <v>31</v>
      </c>
    </row>
    <row r="19" spans="1:10" ht="33" x14ac:dyDescent="0.3">
      <c r="A19" s="12" t="s">
        <v>58</v>
      </c>
      <c r="B19" s="16"/>
      <c r="C19" s="12" t="s">
        <v>20</v>
      </c>
      <c r="D19" s="22">
        <v>5</v>
      </c>
      <c r="E19" s="23" t="s">
        <v>30</v>
      </c>
      <c r="F19" s="24">
        <v>42410</v>
      </c>
      <c r="G19" s="24">
        <v>43141</v>
      </c>
      <c r="H19" s="25">
        <v>13300</v>
      </c>
      <c r="I19" s="25">
        <v>103740</v>
      </c>
      <c r="J19" s="26" t="s">
        <v>32</v>
      </c>
    </row>
    <row r="20" spans="1:10" x14ac:dyDescent="0.3">
      <c r="A20" s="12" t="s">
        <v>58</v>
      </c>
      <c r="B20" s="16"/>
      <c r="C20" s="12" t="s">
        <v>20</v>
      </c>
      <c r="D20" s="22">
        <v>6</v>
      </c>
      <c r="E20" s="23" t="s">
        <v>33</v>
      </c>
      <c r="F20" s="24">
        <v>42429</v>
      </c>
      <c r="G20" s="24" t="s">
        <v>35</v>
      </c>
      <c r="H20" s="25">
        <v>4280</v>
      </c>
      <c r="I20" s="25">
        <v>33384</v>
      </c>
      <c r="J20" s="26" t="s">
        <v>36</v>
      </c>
    </row>
    <row r="21" spans="1:10" x14ac:dyDescent="0.3">
      <c r="A21" s="12" t="s">
        <v>58</v>
      </c>
      <c r="B21" s="16"/>
      <c r="C21" s="12" t="s">
        <v>20</v>
      </c>
      <c r="D21" s="22">
        <v>7</v>
      </c>
      <c r="E21" s="23" t="s">
        <v>34</v>
      </c>
      <c r="F21" s="24">
        <v>42459</v>
      </c>
      <c r="G21" s="24">
        <v>43189</v>
      </c>
      <c r="H21" s="25">
        <v>1940</v>
      </c>
      <c r="I21" s="25">
        <v>15132</v>
      </c>
      <c r="J21" s="26" t="s">
        <v>37</v>
      </c>
    </row>
    <row r="22" spans="1:10" x14ac:dyDescent="0.3">
      <c r="A22" s="12" t="s">
        <v>58</v>
      </c>
      <c r="B22" s="16"/>
      <c r="C22" s="12" t="s">
        <v>20</v>
      </c>
      <c r="D22" s="22">
        <v>8</v>
      </c>
      <c r="E22" s="23" t="s">
        <v>38</v>
      </c>
      <c r="F22" s="24">
        <v>42482</v>
      </c>
      <c r="G22" s="24">
        <v>43212</v>
      </c>
      <c r="H22" s="25">
        <v>10440</v>
      </c>
      <c r="I22" s="25">
        <v>81432</v>
      </c>
      <c r="J22" s="26" t="s">
        <v>44</v>
      </c>
    </row>
    <row r="23" spans="1:10" ht="33" x14ac:dyDescent="0.3">
      <c r="A23" s="12" t="s">
        <v>58</v>
      </c>
      <c r="B23" s="16"/>
      <c r="C23" s="12" t="s">
        <v>20</v>
      </c>
      <c r="D23" s="22">
        <v>9</v>
      </c>
      <c r="E23" s="23" t="s">
        <v>39</v>
      </c>
      <c r="F23" s="24">
        <v>42481</v>
      </c>
      <c r="G23" s="24">
        <v>43211</v>
      </c>
      <c r="H23" s="25">
        <v>5000</v>
      </c>
      <c r="I23" s="25">
        <v>39000</v>
      </c>
      <c r="J23" s="26" t="s">
        <v>45</v>
      </c>
    </row>
    <row r="24" spans="1:10" x14ac:dyDescent="0.3">
      <c r="A24" s="12" t="s">
        <v>58</v>
      </c>
      <c r="B24" s="16"/>
      <c r="C24" s="12" t="s">
        <v>20</v>
      </c>
      <c r="D24" s="22">
        <v>10</v>
      </c>
      <c r="E24" s="23" t="s">
        <v>40</v>
      </c>
      <c r="F24" s="24">
        <v>42482</v>
      </c>
      <c r="G24" s="24">
        <v>43212</v>
      </c>
      <c r="H24" s="25">
        <v>9860</v>
      </c>
      <c r="I24" s="25">
        <v>80905.399999999994</v>
      </c>
      <c r="J24" s="26" t="s">
        <v>46</v>
      </c>
    </row>
    <row r="25" spans="1:10" x14ac:dyDescent="0.3">
      <c r="A25" s="12" t="s">
        <v>58</v>
      </c>
      <c r="B25" s="16"/>
      <c r="C25" s="12" t="s">
        <v>20</v>
      </c>
      <c r="D25" s="22">
        <v>11</v>
      </c>
      <c r="E25" s="23" t="s">
        <v>41</v>
      </c>
      <c r="F25" s="24">
        <v>42486</v>
      </c>
      <c r="G25" s="24">
        <v>43216</v>
      </c>
      <c r="H25" s="25">
        <v>13500</v>
      </c>
      <c r="I25" s="25">
        <v>105300</v>
      </c>
      <c r="J25" s="26" t="s">
        <v>47</v>
      </c>
    </row>
    <row r="26" spans="1:10" x14ac:dyDescent="0.3">
      <c r="A26" s="12" t="s">
        <v>58</v>
      </c>
      <c r="B26" s="16"/>
      <c r="C26" s="12" t="s">
        <v>20</v>
      </c>
      <c r="D26" s="22">
        <v>12</v>
      </c>
      <c r="E26" s="23" t="s">
        <v>42</v>
      </c>
      <c r="F26" s="24">
        <v>42465</v>
      </c>
      <c r="G26" s="24">
        <v>43195</v>
      </c>
      <c r="H26" s="25">
        <v>12000</v>
      </c>
      <c r="I26" s="25">
        <v>93600</v>
      </c>
      <c r="J26" s="26" t="s">
        <v>48</v>
      </c>
    </row>
    <row r="27" spans="1:10" x14ac:dyDescent="0.3">
      <c r="A27" s="12" t="s">
        <v>58</v>
      </c>
      <c r="B27" s="16"/>
      <c r="C27" s="12" t="s">
        <v>20</v>
      </c>
      <c r="D27" s="22">
        <v>13</v>
      </c>
      <c r="E27" s="23" t="s">
        <v>43</v>
      </c>
      <c r="F27" s="24">
        <v>42464</v>
      </c>
      <c r="G27" s="24">
        <v>43194</v>
      </c>
      <c r="H27" s="25">
        <v>1064</v>
      </c>
      <c r="I27" s="25">
        <v>8299.2000000000007</v>
      </c>
      <c r="J27" s="26" t="s">
        <v>49</v>
      </c>
    </row>
    <row r="28" spans="1:10" x14ac:dyDescent="0.3">
      <c r="A28" s="12" t="s">
        <v>58</v>
      </c>
      <c r="B28" s="16"/>
      <c r="C28" s="12" t="s">
        <v>20</v>
      </c>
      <c r="D28" s="22">
        <v>14</v>
      </c>
      <c r="E28" s="23" t="s">
        <v>50</v>
      </c>
      <c r="F28" s="24">
        <v>42510</v>
      </c>
      <c r="G28" s="24">
        <v>43240</v>
      </c>
      <c r="H28" s="25">
        <v>13432</v>
      </c>
      <c r="I28" s="25">
        <v>134411.20000000001</v>
      </c>
      <c r="J28" s="26" t="s">
        <v>54</v>
      </c>
    </row>
    <row r="29" spans="1:10" x14ac:dyDescent="0.3">
      <c r="A29" s="12" t="s">
        <v>58</v>
      </c>
      <c r="B29" s="16"/>
      <c r="C29" s="12" t="s">
        <v>20</v>
      </c>
      <c r="D29" s="22">
        <v>15</v>
      </c>
      <c r="E29" s="23" t="s">
        <v>51</v>
      </c>
      <c r="F29" s="24">
        <v>42510</v>
      </c>
      <c r="G29" s="24">
        <v>43240</v>
      </c>
      <c r="H29" s="25">
        <v>8500</v>
      </c>
      <c r="I29" s="25">
        <v>73436</v>
      </c>
      <c r="J29" s="26" t="s">
        <v>55</v>
      </c>
    </row>
    <row r="30" spans="1:10" x14ac:dyDescent="0.3">
      <c r="A30" s="12" t="s">
        <v>58</v>
      </c>
      <c r="B30" s="16"/>
      <c r="C30" s="12" t="s">
        <v>20</v>
      </c>
      <c r="D30" s="22">
        <v>16</v>
      </c>
      <c r="E30" s="23" t="s">
        <v>52</v>
      </c>
      <c r="F30" s="24">
        <v>42510</v>
      </c>
      <c r="G30" s="24">
        <v>43240</v>
      </c>
      <c r="H30" s="25">
        <v>11750</v>
      </c>
      <c r="I30" s="25">
        <v>94610</v>
      </c>
      <c r="J30" s="26" t="s">
        <v>56</v>
      </c>
    </row>
    <row r="31" spans="1:10" x14ac:dyDescent="0.3">
      <c r="A31" s="12" t="s">
        <v>58</v>
      </c>
      <c r="B31" s="16"/>
      <c r="C31" s="12" t="s">
        <v>20</v>
      </c>
      <c r="D31" s="22">
        <v>17</v>
      </c>
      <c r="E31" s="23" t="s">
        <v>53</v>
      </c>
      <c r="F31" s="24">
        <v>42508</v>
      </c>
      <c r="G31" s="24">
        <v>43238</v>
      </c>
      <c r="H31" s="25">
        <v>11280</v>
      </c>
      <c r="I31" s="25">
        <v>110064</v>
      </c>
      <c r="J31" s="26" t="s">
        <v>57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Подольский Павел Владимирович</cp:lastModifiedBy>
  <cp:lastPrinted>2016-05-05T09:16:02Z</cp:lastPrinted>
  <dcterms:created xsi:type="dcterms:W3CDTF">2015-06-25T05:44:10Z</dcterms:created>
  <dcterms:modified xsi:type="dcterms:W3CDTF">2016-07-07T08:17:28Z</dcterms:modified>
</cp:coreProperties>
</file>